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<sst xmlns="http://schemas.openxmlformats.org/spreadsheetml/2006/main" count="87" uniqueCount="85">
  <si>
    <t xml:space="preserve">к решению Совета депутатов Пеньковского сельского  поселения </t>
  </si>
  <si>
    <t>Код бюджетной классификации Российской Федерации</t>
  </si>
  <si>
    <t>Наименование  дохода</t>
  </si>
  <si>
    <t xml:space="preserve">     Сумма, тыс. руб.</t>
  </si>
  <si>
    <t>100 00000 00 0000 000</t>
  </si>
  <si>
    <t>ДОХОДЫ</t>
  </si>
  <si>
    <t xml:space="preserve"> 101 00000 00 0000 000</t>
  </si>
  <si>
    <t>Налоги на прибыль, доходы</t>
  </si>
  <si>
    <t xml:space="preserve"> 101 02000 01 0000 110</t>
  </si>
  <si>
    <t>Налог на доходы физических лиц</t>
  </si>
  <si>
    <t xml:space="preserve"> 101 02010 01 0000 110</t>
  </si>
  <si>
    <t>Налог на доходы физических лиц с доходов, источником которых является налоговый агент  за исключением доходов, в отношении которых  исчисление и уплата  налога  осуществляется в соответствии со статьями 227,227,1 и 228 Налогового кодекса Российской Федерации</t>
  </si>
  <si>
    <t>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</si>
  <si>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</si>
  <si>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106 00000 00 0000 000</t>
  </si>
  <si>
    <t>НАЛОГИ НА ИМУЩЕСТВО</t>
  </si>
  <si>
    <t> 106 01000 00 0000 110</t>
  </si>
  <si>
    <t>Налог на имущество физических лиц</t>
  </si>
  <si>
    <t> 106 01030 10 0000 110</t>
  </si>
  <si>
    <t xml:space="preserve"> 106 06000 00 0000 110</t>
  </si>
  <si>
    <t>Земельный налог</t>
  </si>
  <si>
    <t>108 00000 00 0000 000</t>
  </si>
  <si>
    <t>ГОСУДАРСТВЕННАЯ ПОШЛИНА</t>
  </si>
  <si>
    <t xml:space="preserve">108 04000 01 0000 110 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</si>
  <si>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</si>
  <si>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</si>
  <si>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</si>
  <si>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</si>
  <si>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</si>
  <si>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</si>
  <si>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 бюджетам субъектов Российской Федерации и муниципальных образований</t>
  </si>
  <si>
    <t xml:space="preserve">Дотации бюджетам поселений на выравнивание бюджетной обеспеченности </t>
  </si>
  <si>
    <t>Субвенции бюджетам субъектов Российской Федерации и муниципальных образований</t>
  </si>
  <si>
    <t>ИТ0ГО</t>
  </si>
  <si>
    <t>2 02 00000 00 0000 000</t>
  </si>
  <si>
    <t xml:space="preserve">103 00000 00 0000 000 </t>
  </si>
  <si>
    <t>НАЛОГИ НА ТОВАРЫ (РАБОТЫ, УСЛУГИ), РЕАЛИЗУЕМЫЕ НА ТЕРРИТОРИИ РОССИЙСКОЙ ФЕДЕРАЦИИ</t>
  </si>
  <si>
    <t xml:space="preserve">1 03 02230 01 0000 110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</si>
  <si>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</si>
  <si>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</si>
  <si>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</si>
  <si>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1 03 02250 01 0000 110</t>
  </si>
  <si>
    <t>Доходы от уплаты акцизов  на автомобильной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</si>
  <si>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</si>
  <si>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</si>
  <si>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Земельный налог с организаций, обладающих земельным участком, расположенным в границах сельских поселений</t>
  </si>
  <si>
    <t>106 06033 10 0000 110</t>
  </si>
  <si>
    <t>106 06043 10 0000 110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</si>
  <si>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</si>
  <si>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000 105 00000 00 0000 000</t>
  </si>
  <si>
    <t>НАЛОГИ НА СОВОКУПНЫЙ ДОХОД</t>
  </si>
  <si>
    <t>000 105 03000 01 0000 110</t>
  </si>
  <si>
    <t>Единый сельскохозяйственный налог</t>
  </si>
  <si>
    <t>000 105 03010 01 0000 110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</si>
  <si>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</si>
  <si>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Приложение 5</t>
  </si>
  <si>
    <t>2020 год</t>
  </si>
  <si>
    <t>2 02 10000 00 0000 150</t>
  </si>
  <si>
    <t xml:space="preserve"> 2 02 15001 10 0000 150</t>
  </si>
  <si>
    <t>202 30000 00 0000 150</t>
  </si>
  <si>
    <t>2 02 39999 10 0000 150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</si>
  <si>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</si>
  <si>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</si>
  <si>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</si>
  <si>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</si>
  <si>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Прогнозируемые доходы бюджета Пеньковского сельского поселения по группам, подгруппам, статьям, подстатьям и элементам доходов классификации доходов бюджетов Российской Федерации на 2020 год и на плановый период 2021 и 2022 годов                                                                                         </t>
  </si>
  <si>
    <t>2021 год</t>
  </si>
  <si>
    <t xml:space="preserve">2022 год </t>
  </si>
  <si>
    <t xml:space="preserve"> поселение Спировского района Тверской области на 2020 год </t>
  </si>
  <si>
    <t>и на плановый период 2021 и 2022 годов"</t>
  </si>
  <si>
    <t>к решению Совета депутатов Пеньковского сельского поселения</t>
  </si>
  <si>
    <t>депутатов Пеньковского сельского поселения от 26.12.2019 № 58 "О бюджете</t>
  </si>
  <si>
    <t>муниципального образования Пеньковского сельского поселения Спировского района</t>
  </si>
  <si>
    <t>Тверской области на 2020 год и плановый период 2021 и 2022 годов"</t>
  </si>
  <si>
    <t>от   26.12.2019 г. №  58 «О  бюджете муниципального образования Пеньковское сельское</t>
  </si>
  <si>
    <t xml:space="preserve">2 02 40000 00 0000 150 </t>
  </si>
  <si>
    <t>Иные межбюджетные трансферты</t>
  </si>
  <si>
    <t>2 02 49999 10 0000 150</t>
  </si>
  <si>
    <t>Прочие межбюджетные трансферты, передаваемые бюджетам на реализацию мероприятий по обращениям , поступающим к депутатам Законодательного Собрания Тверской области</t>
  </si>
  <si>
    <t xml:space="preserve">Безвозмездные поступления от негосударственных организаций </t>
  </si>
  <si>
    <t>2 04 00000 00 0000 000</t>
  </si>
  <si>
    <t>2 04 05099 10 0000 150</t>
  </si>
  <si>
    <t xml:space="preserve">Прочие безвозмездные поступления от негосударственных организаций в бюджеты поселений (районов) </t>
  </si>
  <si>
    <t>Приложение 2</t>
  </si>
  <si>
    <t>от 21.10.2020 года № 77   "О внесении изменений в решение Совета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</si>
</sst>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" fontId="10" fillId="0" borderId="1">
      <alignment horizontal="center" vertical="top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92" fontId="7" fillId="0" borderId="12" xfId="0" applyNumberFormat="1" applyFont="1" applyBorder="1" applyAlignment="1">
      <alignment horizontal="center" wrapText="1"/>
    </xf>
    <xf numFmtId="192" fontId="2" fillId="0" borderId="12" xfId="0" applyNumberFormat="1" applyFont="1" applyBorder="1" applyAlignment="1">
      <alignment horizontal="center" wrapText="1"/>
    </xf>
    <xf numFmtId="192" fontId="2" fillId="0" borderId="14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92" fontId="7" fillId="0" borderId="14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horizontal="center"/>
    </xf>
    <xf numFmtId="192" fontId="2" fillId="0" borderId="14" xfId="0" applyNumberFormat="1" applyFont="1" applyBorder="1" applyAlignment="1">
      <alignment horizontal="center"/>
    </xf>
    <xf numFmtId="0" fontId="6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192" fontId="2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justify"/>
    </xf>
    <xf numFmtId="0" fontId="2" fillId="0" borderId="14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" fontId="11" fillId="0" borderId="1" xfId="33" applyNumberFormat="1" applyFont="1" applyProtection="1">
      <alignment horizontal="center" vertical="top" shrinkToFit="1"/>
      <protection/>
    </xf>
    <xf numFmtId="192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14" xfId="0" applyFont="1" applyBorder="1" applyAlignment="1">
      <alignment horizontal="center" vertical="top" wrapText="1"/>
    </xf>
    <xf numFmtId="0" fontId="0" fillId="0" borderId="0" xfId="0" applyAlignment="1">
      <alignment/>
    </xf>
    <xf numFmtId="192" fontId="2" fillId="0" borderId="15" xfId="0" applyNumberFormat="1" applyFont="1" applyBorder="1" applyAlignment="1">
      <alignment horizontal="center"/>
    </xf>
    <xf numFmtId="192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92" fontId="2" fillId="0" borderId="15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92" fontId="2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14" xfId="0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PageLayoutView="0" workbookViewId="0" topLeftCell="A1">
      <selection activeCell="B3" sqref="B3:G3"/>
    </sheetView>
  </sheetViews>
  <sheetFormatPr defaultColWidth="9.140625" defaultRowHeight="12.75"/>
  <cols>
    <col min="1" max="1" width="26.8515625" style="0" customWidth="1"/>
    <col min="2" max="2" width="58.140625" style="0" customWidth="1"/>
    <col min="3" max="3" width="12.421875" style="0" customWidth="1"/>
    <col min="4" max="4" width="38.00390625" style="0" hidden="1" customWidth="1"/>
    <col min="5" max="5" width="0.2890625" style="0" hidden="1" customWidth="1"/>
    <col min="6" max="6" width="14.57421875" style="0" customWidth="1"/>
    <col min="7" max="7" width="15.8515625" style="0" customWidth="1"/>
  </cols>
  <sheetData>
    <row r="1" ht="12.75">
      <c r="G1" s="33" t="s">
        <v>83</v>
      </c>
    </row>
    <row r="2" spans="2:7" ht="12.75">
      <c r="B2" s="36" t="s">
        <v>70</v>
      </c>
      <c r="C2" s="52"/>
      <c r="D2" s="52"/>
      <c r="E2" s="52"/>
      <c r="F2" s="52"/>
      <c r="G2" s="52"/>
    </row>
    <row r="3" spans="2:7" ht="12.75">
      <c r="B3" s="36" t="s">
        <v>84</v>
      </c>
      <c r="C3" s="52"/>
      <c r="D3" s="52"/>
      <c r="E3" s="52"/>
      <c r="F3" s="52"/>
      <c r="G3" s="52"/>
    </row>
    <row r="4" spans="2:7" ht="12.75">
      <c r="B4" s="36" t="s">
        <v>71</v>
      </c>
      <c r="C4" s="52"/>
      <c r="D4" s="52"/>
      <c r="E4" s="52"/>
      <c r="F4" s="52"/>
      <c r="G4" s="52"/>
    </row>
    <row r="5" spans="2:7" ht="12.75">
      <c r="B5" s="36" t="s">
        <v>72</v>
      </c>
      <c r="C5" s="52"/>
      <c r="D5" s="52"/>
      <c r="E5" s="52"/>
      <c r="F5" s="52"/>
      <c r="G5" s="52"/>
    </row>
    <row r="6" spans="2:7" ht="12.75">
      <c r="B6" s="36" t="s">
        <v>73</v>
      </c>
      <c r="C6" s="52"/>
      <c r="D6" s="52"/>
      <c r="E6" s="52"/>
      <c r="F6" s="52"/>
      <c r="G6" s="52"/>
    </row>
    <row r="7" spans="2:7" ht="12.75">
      <c r="B7" s="38"/>
      <c r="C7" s="38"/>
      <c r="D7" s="38"/>
      <c r="E7" s="38"/>
      <c r="F7" s="38"/>
      <c r="G7" s="38"/>
    </row>
    <row r="8" spans="2:7" ht="12.75">
      <c r="B8" s="36" t="s">
        <v>55</v>
      </c>
      <c r="C8" s="36"/>
      <c r="D8" s="36"/>
      <c r="E8" s="36"/>
      <c r="F8" s="36"/>
      <c r="G8" s="36"/>
    </row>
    <row r="9" spans="2:7" ht="12.75">
      <c r="B9" s="36" t="s">
        <v>0</v>
      </c>
      <c r="C9" s="36"/>
      <c r="D9" s="36"/>
      <c r="E9" s="36"/>
      <c r="F9" s="36"/>
      <c r="G9" s="36"/>
    </row>
    <row r="10" spans="2:7" ht="12.75">
      <c r="B10" s="36" t="s">
        <v>74</v>
      </c>
      <c r="C10" s="36"/>
      <c r="D10" s="36"/>
      <c r="E10" s="36"/>
      <c r="F10" s="36"/>
      <c r="G10" s="36"/>
    </row>
    <row r="11" spans="2:7" ht="12.75">
      <c r="B11" s="36" t="s">
        <v>68</v>
      </c>
      <c r="C11" s="36"/>
      <c r="D11" s="36"/>
      <c r="E11" s="36"/>
      <c r="F11" s="36"/>
      <c r="G11" s="36"/>
    </row>
    <row r="12" spans="2:7" ht="12.75">
      <c r="B12" s="36" t="s">
        <v>69</v>
      </c>
      <c r="C12" s="36"/>
      <c r="D12" s="36"/>
      <c r="E12" s="36"/>
      <c r="F12" s="36"/>
      <c r="G12" s="36"/>
    </row>
    <row r="13" ht="15.75">
      <c r="C13" s="1"/>
    </row>
    <row r="14" spans="1:7" ht="63" customHeight="1">
      <c r="A14" s="57" t="s">
        <v>65</v>
      </c>
      <c r="B14" s="57"/>
      <c r="C14" s="57"/>
      <c r="D14" s="57"/>
      <c r="E14" s="57"/>
      <c r="F14" s="57"/>
      <c r="G14" s="57"/>
    </row>
    <row r="15" ht="15.75">
      <c r="C15" s="1"/>
    </row>
    <row r="16" ht="13.5" thickBot="1"/>
    <row r="17" spans="1:7" ht="15.75" customHeight="1" thickBot="1">
      <c r="A17" s="54" t="s">
        <v>1</v>
      </c>
      <c r="B17" s="54" t="s">
        <v>2</v>
      </c>
      <c r="C17" s="37" t="s">
        <v>3</v>
      </c>
      <c r="D17" s="37"/>
      <c r="E17" s="37"/>
      <c r="F17" s="37"/>
      <c r="G17" s="37"/>
    </row>
    <row r="18" spans="1:8" ht="35.25" customHeight="1" thickBot="1">
      <c r="A18" s="55"/>
      <c r="B18" s="55"/>
      <c r="C18" s="22" t="s">
        <v>56</v>
      </c>
      <c r="D18" s="21"/>
      <c r="E18" s="21"/>
      <c r="F18" s="22" t="s">
        <v>66</v>
      </c>
      <c r="G18" s="22" t="s">
        <v>67</v>
      </c>
      <c r="H18" s="20"/>
    </row>
    <row r="19" spans="1:7" ht="13.5" thickBot="1">
      <c r="A19" s="9" t="s">
        <v>4</v>
      </c>
      <c r="B19" s="2" t="s">
        <v>5</v>
      </c>
      <c r="C19" s="10">
        <f>C20+C28+C33+C36+C47</f>
        <v>1636.1870000000001</v>
      </c>
      <c r="D19" s="10">
        <f>D20+D28+D33+D36+D47</f>
        <v>0</v>
      </c>
      <c r="E19" s="10">
        <f>E20+E28+E33+E36+E47</f>
        <v>0</v>
      </c>
      <c r="F19" s="10">
        <f>F20+F28+F33+F36+F47</f>
        <v>1713.679</v>
      </c>
      <c r="G19" s="10">
        <f>G20+G28+G33+G36+G47</f>
        <v>1789.4610000000002</v>
      </c>
    </row>
    <row r="20" spans="1:7" ht="13.5" thickBot="1">
      <c r="A20" s="5" t="s">
        <v>6</v>
      </c>
      <c r="B20" s="3" t="s">
        <v>7</v>
      </c>
      <c r="C20" s="10">
        <f>C21</f>
        <v>112.44</v>
      </c>
      <c r="D20" s="10">
        <f>D21</f>
        <v>0</v>
      </c>
      <c r="E20" s="10">
        <f>E21</f>
        <v>0</v>
      </c>
      <c r="F20" s="10">
        <f>F21</f>
        <v>119.94</v>
      </c>
      <c r="G20" s="10">
        <f>G21</f>
        <v>127.57999999999998</v>
      </c>
    </row>
    <row r="21" spans="1:7" ht="13.5" thickBot="1">
      <c r="A21" s="16" t="s">
        <v>8</v>
      </c>
      <c r="B21" s="4" t="s">
        <v>9</v>
      </c>
      <c r="C21" s="11">
        <f>C22+C26+C27</f>
        <v>112.44</v>
      </c>
      <c r="D21" s="11">
        <f>D22+D26+D27</f>
        <v>0</v>
      </c>
      <c r="E21" s="11">
        <f>E22+E26+E27</f>
        <v>0</v>
      </c>
      <c r="F21" s="11">
        <f>F22+F26+F27</f>
        <v>119.94</v>
      </c>
      <c r="G21" s="11">
        <f>G22+G26+G27</f>
        <v>127.57999999999998</v>
      </c>
    </row>
    <row r="22" spans="1:7" ht="50.25" customHeight="1" thickBot="1">
      <c r="A22" s="53" t="s">
        <v>10</v>
      </c>
      <c r="B22" s="43" t="s">
        <v>11</v>
      </c>
      <c r="C22" s="47">
        <v>111.26</v>
      </c>
      <c r="D22" s="26"/>
      <c r="E22" s="26"/>
      <c r="F22" s="39">
        <v>118.72</v>
      </c>
      <c r="G22" s="39">
        <v>126.32</v>
      </c>
    </row>
    <row r="23" spans="1:7" ht="7.5" customHeight="1" thickBot="1">
      <c r="A23" s="58"/>
      <c r="B23" s="43"/>
      <c r="C23" s="48"/>
      <c r="D23" s="26"/>
      <c r="E23" s="26"/>
      <c r="F23" s="40"/>
      <c r="G23" s="40"/>
    </row>
    <row r="24" spans="1:7" ht="13.5" hidden="1" thickBot="1">
      <c r="A24" s="58"/>
      <c r="B24" s="43"/>
      <c r="C24" s="48"/>
      <c r="D24" s="26"/>
      <c r="E24" s="26"/>
      <c r="F24" s="23"/>
      <c r="G24" s="23"/>
    </row>
    <row r="25" spans="1:7" ht="13.5" hidden="1" thickBot="1">
      <c r="A25" s="58"/>
      <c r="B25" s="43"/>
      <c r="C25" s="48"/>
      <c r="D25" s="26"/>
      <c r="E25" s="26"/>
      <c r="F25" s="23"/>
      <c r="G25" s="23"/>
    </row>
    <row r="26" spans="1:7" ht="95.25" customHeight="1" thickBot="1">
      <c r="A26" s="9" t="s">
        <v>63</v>
      </c>
      <c r="B26" s="32" t="s">
        <v>64</v>
      </c>
      <c r="C26" s="12">
        <v>0.02</v>
      </c>
      <c r="D26" s="26"/>
      <c r="E26" s="26"/>
      <c r="F26" s="23">
        <v>0.02</v>
      </c>
      <c r="G26" s="23">
        <v>0.02</v>
      </c>
    </row>
    <row r="27" spans="1:7" ht="39" thickBot="1">
      <c r="A27" s="9" t="s">
        <v>12</v>
      </c>
      <c r="B27" s="7" t="s">
        <v>13</v>
      </c>
      <c r="C27" s="11">
        <v>1.16</v>
      </c>
      <c r="D27" s="26"/>
      <c r="E27" s="26"/>
      <c r="F27" s="30">
        <v>1.2</v>
      </c>
      <c r="G27" s="30">
        <v>1.24</v>
      </c>
    </row>
    <row r="28" spans="1:7" ht="30" customHeight="1" thickBot="1">
      <c r="A28" s="17" t="s">
        <v>35</v>
      </c>
      <c r="B28" s="8" t="s">
        <v>36</v>
      </c>
      <c r="C28" s="10">
        <f>C29+C30+C31+C32</f>
        <v>867.647</v>
      </c>
      <c r="D28" s="10">
        <f>D29+D30+D31+D32</f>
        <v>0</v>
      </c>
      <c r="E28" s="10">
        <f>E29+E30+E31+E32</f>
        <v>0</v>
      </c>
      <c r="F28" s="10">
        <f>F29+F30+F31+F32</f>
        <v>938.539</v>
      </c>
      <c r="G28" s="10">
        <f>G29+G30+G31+G32</f>
        <v>1006.581</v>
      </c>
    </row>
    <row r="29" spans="1:7" ht="55.5" customHeight="1" thickBot="1">
      <c r="A29" s="31" t="s">
        <v>37</v>
      </c>
      <c r="B29" s="27" t="s">
        <v>38</v>
      </c>
      <c r="C29" s="11">
        <v>397.586</v>
      </c>
      <c r="D29" s="26"/>
      <c r="E29" s="26"/>
      <c r="F29" s="23">
        <v>432.651</v>
      </c>
      <c r="G29" s="23">
        <v>463.305</v>
      </c>
    </row>
    <row r="30" spans="1:7" ht="66.75" customHeight="1" thickBot="1">
      <c r="A30" s="9" t="s">
        <v>39</v>
      </c>
      <c r="B30" s="7" t="s">
        <v>40</v>
      </c>
      <c r="C30" s="11">
        <v>2.048</v>
      </c>
      <c r="D30" s="26"/>
      <c r="E30" s="26"/>
      <c r="F30" s="23">
        <v>2.171</v>
      </c>
      <c r="G30" s="23">
        <v>2.284</v>
      </c>
    </row>
    <row r="31" spans="1:7" ht="54.75" customHeight="1" thickBot="1">
      <c r="A31" s="9" t="s">
        <v>41</v>
      </c>
      <c r="B31" s="14" t="s">
        <v>42</v>
      </c>
      <c r="C31" s="11">
        <v>519.322</v>
      </c>
      <c r="D31" s="26"/>
      <c r="E31" s="26"/>
      <c r="F31" s="23">
        <v>563.549</v>
      </c>
      <c r="G31" s="23">
        <v>599.796</v>
      </c>
    </row>
    <row r="32" spans="1:7" ht="53.25" customHeight="1" thickBot="1">
      <c r="A32" s="9" t="s">
        <v>43</v>
      </c>
      <c r="B32" s="14" t="s">
        <v>44</v>
      </c>
      <c r="C32" s="11">
        <v>-51.309</v>
      </c>
      <c r="D32" s="26"/>
      <c r="E32" s="26"/>
      <c r="F32" s="23">
        <v>-59.832</v>
      </c>
      <c r="G32" s="23">
        <v>-58.804</v>
      </c>
    </row>
    <row r="33" spans="1:7" ht="15" customHeight="1" thickBot="1">
      <c r="A33" s="24" t="s">
        <v>49</v>
      </c>
      <c r="B33" s="28" t="s">
        <v>50</v>
      </c>
      <c r="C33" s="11">
        <f>C34</f>
        <v>0.9</v>
      </c>
      <c r="D33" s="11">
        <f aca="true" t="shared" si="0" ref="D33:G34">D34</f>
        <v>0</v>
      </c>
      <c r="E33" s="11">
        <f t="shared" si="0"/>
        <v>0</v>
      </c>
      <c r="F33" s="11">
        <f t="shared" si="0"/>
        <v>0.9</v>
      </c>
      <c r="G33" s="11">
        <f t="shared" si="0"/>
        <v>0.9</v>
      </c>
    </row>
    <row r="34" spans="1:7" ht="21.75" customHeight="1" thickBot="1">
      <c r="A34" s="25" t="s">
        <v>51</v>
      </c>
      <c r="B34" s="29" t="s">
        <v>52</v>
      </c>
      <c r="C34" s="11">
        <f>C35</f>
        <v>0.9</v>
      </c>
      <c r="D34" s="11">
        <f t="shared" si="0"/>
        <v>0</v>
      </c>
      <c r="E34" s="11">
        <f t="shared" si="0"/>
        <v>0</v>
      </c>
      <c r="F34" s="11">
        <f t="shared" si="0"/>
        <v>0.9</v>
      </c>
      <c r="G34" s="11">
        <f t="shared" si="0"/>
        <v>0.9</v>
      </c>
    </row>
    <row r="35" spans="1:7" ht="15" customHeight="1" thickBot="1">
      <c r="A35" s="25" t="s">
        <v>53</v>
      </c>
      <c r="B35" s="29" t="s">
        <v>52</v>
      </c>
      <c r="C35" s="11">
        <v>0.9</v>
      </c>
      <c r="D35" s="26"/>
      <c r="E35" s="26"/>
      <c r="F35" s="30">
        <v>0.9</v>
      </c>
      <c r="G35" s="30">
        <v>0.9</v>
      </c>
    </row>
    <row r="36" spans="1:7" ht="13.5" thickBot="1">
      <c r="A36" s="16" t="s">
        <v>14</v>
      </c>
      <c r="B36" s="4" t="s">
        <v>15</v>
      </c>
      <c r="C36" s="10">
        <f>C37+C40</f>
        <v>652</v>
      </c>
      <c r="D36" s="10">
        <f>D37+D40</f>
        <v>0</v>
      </c>
      <c r="E36" s="10">
        <f>E37+E40</f>
        <v>0</v>
      </c>
      <c r="F36" s="10">
        <f>F37+F40</f>
        <v>651</v>
      </c>
      <c r="G36" s="10">
        <f>G37+G40</f>
        <v>651</v>
      </c>
    </row>
    <row r="37" spans="1:7" ht="13.5" thickBot="1">
      <c r="A37" s="9" t="s">
        <v>16</v>
      </c>
      <c r="B37" s="7" t="s">
        <v>17</v>
      </c>
      <c r="C37" s="12">
        <f>C38</f>
        <v>231</v>
      </c>
      <c r="D37" s="12">
        <f>D38</f>
        <v>0</v>
      </c>
      <c r="E37" s="12">
        <f>E38</f>
        <v>0</v>
      </c>
      <c r="F37" s="12">
        <f>F38</f>
        <v>231</v>
      </c>
      <c r="G37" s="12">
        <f>G38</f>
        <v>231</v>
      </c>
    </row>
    <row r="38" spans="1:7" ht="42" customHeight="1" thickBot="1">
      <c r="A38" s="53" t="s">
        <v>18</v>
      </c>
      <c r="B38" s="13" t="s">
        <v>48</v>
      </c>
      <c r="C38" s="47">
        <v>231</v>
      </c>
      <c r="D38" s="26"/>
      <c r="E38" s="19"/>
      <c r="F38" s="23">
        <v>231</v>
      </c>
      <c r="G38" s="23">
        <v>231</v>
      </c>
    </row>
    <row r="39" spans="1:7" ht="30.75" customHeight="1" hidden="1" thickBot="1">
      <c r="A39" s="53"/>
      <c r="B39" s="14"/>
      <c r="C39" s="47"/>
      <c r="D39" s="26"/>
      <c r="E39" s="26"/>
      <c r="F39" s="23"/>
      <c r="G39" s="23"/>
    </row>
    <row r="40" spans="1:7" ht="13.5" thickBot="1">
      <c r="A40" s="17" t="s">
        <v>19</v>
      </c>
      <c r="B40" s="8" t="s">
        <v>20</v>
      </c>
      <c r="C40" s="15">
        <f>C41+C44</f>
        <v>421</v>
      </c>
      <c r="D40" s="15">
        <f>D41+D44</f>
        <v>0</v>
      </c>
      <c r="E40" s="15">
        <f>E41+E44</f>
        <v>0</v>
      </c>
      <c r="F40" s="15">
        <f>F41+F44</f>
        <v>420</v>
      </c>
      <c r="G40" s="15">
        <f>G41+G44</f>
        <v>420</v>
      </c>
    </row>
    <row r="41" spans="1:7" ht="30.75" customHeight="1" thickBot="1">
      <c r="A41" s="49" t="s">
        <v>46</v>
      </c>
      <c r="B41" s="41" t="s">
        <v>45</v>
      </c>
      <c r="C41" s="44">
        <v>112</v>
      </c>
      <c r="D41" s="41"/>
      <c r="E41" s="26"/>
      <c r="F41" s="23">
        <v>112</v>
      </c>
      <c r="G41" s="23">
        <v>112</v>
      </c>
    </row>
    <row r="42" spans="1:7" ht="2.25" customHeight="1" hidden="1" thickBot="1">
      <c r="A42" s="50"/>
      <c r="B42" s="56"/>
      <c r="C42" s="45"/>
      <c r="D42" s="42"/>
      <c r="E42" s="26"/>
      <c r="F42" s="23"/>
      <c r="G42" s="23"/>
    </row>
    <row r="43" spans="1:7" ht="13.5" hidden="1" thickBot="1">
      <c r="A43" s="51"/>
      <c r="B43" s="42"/>
      <c r="C43" s="46"/>
      <c r="D43" s="41"/>
      <c r="E43" s="26"/>
      <c r="F43" s="23"/>
      <c r="G43" s="23"/>
    </row>
    <row r="44" spans="1:7" ht="31.5" customHeight="1" thickBot="1">
      <c r="A44" s="53" t="s">
        <v>47</v>
      </c>
      <c r="B44" s="43" t="s">
        <v>45</v>
      </c>
      <c r="C44" s="47">
        <v>309</v>
      </c>
      <c r="D44" s="42"/>
      <c r="E44" s="26"/>
      <c r="F44" s="23">
        <v>308</v>
      </c>
      <c r="G44" s="23">
        <v>308</v>
      </c>
    </row>
    <row r="45" spans="1:7" ht="13.5" hidden="1" thickBot="1">
      <c r="A45" s="53"/>
      <c r="B45" s="43"/>
      <c r="C45" s="48"/>
      <c r="D45" s="26"/>
      <c r="E45" s="26"/>
      <c r="F45" s="23"/>
      <c r="G45" s="23"/>
    </row>
    <row r="46" spans="1:7" ht="13.5" hidden="1" thickBot="1">
      <c r="A46" s="53"/>
      <c r="B46" s="43"/>
      <c r="C46" s="48"/>
      <c r="D46" s="26"/>
      <c r="E46" s="26"/>
      <c r="F46" s="23"/>
      <c r="G46" s="23"/>
    </row>
    <row r="47" spans="1:7" ht="13.5" thickBot="1">
      <c r="A47" s="9" t="s">
        <v>21</v>
      </c>
      <c r="B47" s="8" t="s">
        <v>22</v>
      </c>
      <c r="C47" s="15">
        <f>C48</f>
        <v>3.2</v>
      </c>
      <c r="D47" s="15">
        <f>D48</f>
        <v>0</v>
      </c>
      <c r="E47" s="15">
        <f>E48</f>
        <v>0</v>
      </c>
      <c r="F47" s="15">
        <f>F48</f>
        <v>3.3</v>
      </c>
      <c r="G47" s="15">
        <f>G48</f>
        <v>3.4</v>
      </c>
    </row>
    <row r="48" spans="1:7" ht="41.25" customHeight="1" thickBot="1">
      <c r="A48" s="49" t="s">
        <v>23</v>
      </c>
      <c r="B48" s="41" t="s">
        <v>24</v>
      </c>
      <c r="C48" s="44">
        <f>C50</f>
        <v>3.2</v>
      </c>
      <c r="D48" s="26"/>
      <c r="E48" s="26"/>
      <c r="F48" s="39">
        <f>F50</f>
        <v>3.3</v>
      </c>
      <c r="G48" s="39">
        <f>G50</f>
        <v>3.4</v>
      </c>
    </row>
    <row r="49" spans="1:7" ht="4.5" customHeight="1" hidden="1" thickBot="1">
      <c r="A49" s="51"/>
      <c r="B49" s="42"/>
      <c r="C49" s="46"/>
      <c r="D49" s="26"/>
      <c r="E49" s="26"/>
      <c r="F49" s="40"/>
      <c r="G49" s="40"/>
    </row>
    <row r="50" spans="1:7" ht="55.5" customHeight="1" thickBot="1">
      <c r="A50" s="53" t="s">
        <v>25</v>
      </c>
      <c r="B50" s="43" t="s">
        <v>26</v>
      </c>
      <c r="C50" s="47">
        <v>3.2</v>
      </c>
      <c r="D50" s="26"/>
      <c r="E50" s="26"/>
      <c r="F50" s="23">
        <v>3.3</v>
      </c>
      <c r="G50" s="23">
        <v>3.4</v>
      </c>
    </row>
    <row r="51" spans="1:7" ht="13.5" hidden="1" thickBot="1">
      <c r="A51" s="53"/>
      <c r="B51" s="43"/>
      <c r="C51" s="48"/>
      <c r="D51" s="26"/>
      <c r="E51" s="26"/>
      <c r="F51" s="23"/>
      <c r="G51" s="23"/>
    </row>
    <row r="52" spans="1:7" ht="13.5" hidden="1" thickBot="1">
      <c r="A52" s="53"/>
      <c r="B52" s="43"/>
      <c r="C52" s="48"/>
      <c r="D52" s="26"/>
      <c r="E52" s="26"/>
      <c r="F52" s="23"/>
      <c r="G52" s="23"/>
    </row>
    <row r="53" spans="1:7" ht="13.5" thickBot="1">
      <c r="A53" s="17" t="s">
        <v>27</v>
      </c>
      <c r="B53" s="8" t="s">
        <v>28</v>
      </c>
      <c r="C53" s="15">
        <v>3558.95</v>
      </c>
      <c r="D53" s="15">
        <f>D54</f>
        <v>0</v>
      </c>
      <c r="E53" s="15">
        <f>E54</f>
        <v>0</v>
      </c>
      <c r="F53" s="15">
        <f>F54</f>
        <v>3425.75</v>
      </c>
      <c r="G53" s="15">
        <f>G54</f>
        <v>3392.05</v>
      </c>
    </row>
    <row r="54" spans="1:7" ht="26.25" thickBot="1">
      <c r="A54" s="5" t="s">
        <v>34</v>
      </c>
      <c r="B54" s="3" t="s">
        <v>29</v>
      </c>
      <c r="C54" s="11">
        <v>3558.95</v>
      </c>
      <c r="D54" s="11">
        <f>D55+D57</f>
        <v>0</v>
      </c>
      <c r="E54" s="11">
        <f>E55+E57</f>
        <v>0</v>
      </c>
      <c r="F54" s="11">
        <f>F55+F57</f>
        <v>3425.75</v>
      </c>
      <c r="G54" s="11">
        <f>G55+G57</f>
        <v>3392.05</v>
      </c>
    </row>
    <row r="55" spans="1:7" ht="30.75" customHeight="1" thickBot="1">
      <c r="A55" s="16" t="s">
        <v>57</v>
      </c>
      <c r="B55" s="4" t="s">
        <v>30</v>
      </c>
      <c r="C55" s="10">
        <f>C56</f>
        <v>3360.2</v>
      </c>
      <c r="D55" s="10">
        <f>D56</f>
        <v>0</v>
      </c>
      <c r="E55" s="10">
        <f>E56</f>
        <v>0</v>
      </c>
      <c r="F55" s="10">
        <f>F56</f>
        <v>3340.7</v>
      </c>
      <c r="G55" s="10">
        <f>G56</f>
        <v>3301.8</v>
      </c>
    </row>
    <row r="56" spans="1:7" ht="26.25" thickBot="1">
      <c r="A56" s="5" t="s">
        <v>58</v>
      </c>
      <c r="B56" s="3" t="s">
        <v>31</v>
      </c>
      <c r="C56" s="11">
        <v>3360.2</v>
      </c>
      <c r="D56" s="26"/>
      <c r="E56" s="26"/>
      <c r="F56" s="23">
        <v>3340.7</v>
      </c>
      <c r="G56" s="23">
        <v>3301.8</v>
      </c>
    </row>
    <row r="57" spans="1:7" ht="34.5" customHeight="1" thickBot="1">
      <c r="A57" s="16" t="s">
        <v>59</v>
      </c>
      <c r="B57" s="4" t="s">
        <v>32</v>
      </c>
      <c r="C57" s="10">
        <f>C58+C59</f>
        <v>83.75</v>
      </c>
      <c r="D57" s="10">
        <f>D58+D59</f>
        <v>0</v>
      </c>
      <c r="E57" s="10">
        <f>E58+E59</f>
        <v>0</v>
      </c>
      <c r="F57" s="10">
        <f>F58+F59</f>
        <v>85.05000000000001</v>
      </c>
      <c r="G57" s="10">
        <f>G58+G59</f>
        <v>90.25</v>
      </c>
    </row>
    <row r="58" spans="1:7" ht="44.25" customHeight="1" thickBot="1">
      <c r="A58" s="5" t="s">
        <v>61</v>
      </c>
      <c r="B58" s="3" t="s">
        <v>62</v>
      </c>
      <c r="C58" s="11">
        <v>83.6</v>
      </c>
      <c r="D58" s="26"/>
      <c r="E58" s="26"/>
      <c r="F58" s="23">
        <v>84.9</v>
      </c>
      <c r="G58" s="23">
        <v>90.1</v>
      </c>
    </row>
    <row r="59" spans="1:7" ht="56.25" customHeight="1" thickBot="1">
      <c r="A59" s="5" t="s">
        <v>60</v>
      </c>
      <c r="B59" s="3" t="s">
        <v>54</v>
      </c>
      <c r="C59" s="11">
        <v>0.15</v>
      </c>
      <c r="D59" s="26"/>
      <c r="E59" s="26"/>
      <c r="F59" s="23">
        <v>0.15</v>
      </c>
      <c r="G59" s="23">
        <v>0.15</v>
      </c>
    </row>
    <row r="60" spans="1:7" ht="21" customHeight="1" thickBot="1">
      <c r="A60" s="16" t="s">
        <v>75</v>
      </c>
      <c r="B60" s="4" t="s">
        <v>76</v>
      </c>
      <c r="C60" s="10">
        <v>80</v>
      </c>
      <c r="D60" s="26"/>
      <c r="E60" s="26"/>
      <c r="F60" s="35">
        <v>0</v>
      </c>
      <c r="G60" s="35">
        <v>0</v>
      </c>
    </row>
    <row r="61" spans="1:7" ht="41.25" customHeight="1" thickBot="1">
      <c r="A61" s="5" t="s">
        <v>77</v>
      </c>
      <c r="B61" s="3" t="s">
        <v>78</v>
      </c>
      <c r="C61" s="11">
        <v>80</v>
      </c>
      <c r="D61" s="26"/>
      <c r="E61" s="26"/>
      <c r="F61" s="30">
        <v>0</v>
      </c>
      <c r="G61" s="30">
        <v>0</v>
      </c>
    </row>
    <row r="62" spans="1:7" ht="21.75" customHeight="1" thickBot="1">
      <c r="A62" s="34" t="s">
        <v>80</v>
      </c>
      <c r="B62" s="4" t="s">
        <v>79</v>
      </c>
      <c r="C62" s="10">
        <v>35</v>
      </c>
      <c r="D62" s="26"/>
      <c r="E62" s="26"/>
      <c r="F62" s="35">
        <v>0</v>
      </c>
      <c r="G62" s="35">
        <v>0</v>
      </c>
    </row>
    <row r="63" spans="1:7" ht="30.75" customHeight="1" thickBot="1">
      <c r="A63" s="14" t="s">
        <v>81</v>
      </c>
      <c r="B63" s="3" t="s">
        <v>82</v>
      </c>
      <c r="C63" s="11">
        <v>35</v>
      </c>
      <c r="D63" s="26"/>
      <c r="E63" s="26"/>
      <c r="F63" s="30">
        <v>0</v>
      </c>
      <c r="G63" s="30">
        <v>0</v>
      </c>
    </row>
    <row r="64" spans="1:10" ht="13.5" thickBot="1">
      <c r="A64" s="18"/>
      <c r="B64" s="4" t="s">
        <v>33</v>
      </c>
      <c r="C64" s="10">
        <v>5195.137</v>
      </c>
      <c r="D64" s="10">
        <f>D19+D53</f>
        <v>0</v>
      </c>
      <c r="E64" s="10">
        <f>E19+E53</f>
        <v>0</v>
      </c>
      <c r="F64" s="10">
        <f>F19+F53</f>
        <v>5139.429</v>
      </c>
      <c r="G64" s="10">
        <f>G19+G53</f>
        <v>5181.511</v>
      </c>
      <c r="J64">
        <v>3</v>
      </c>
    </row>
    <row r="65" ht="12.75">
      <c r="A65" s="6"/>
    </row>
  </sheetData>
  <sheetProtection/>
  <mergeCells count="38">
    <mergeCell ref="B9:G9"/>
    <mergeCell ref="B10:G10"/>
    <mergeCell ref="B11:G11"/>
    <mergeCell ref="C48:C49"/>
    <mergeCell ref="C22:C25"/>
    <mergeCell ref="B41:B43"/>
    <mergeCell ref="A14:G14"/>
    <mergeCell ref="F22:F23"/>
    <mergeCell ref="A17:A18"/>
    <mergeCell ref="A22:A25"/>
    <mergeCell ref="B17:B18"/>
    <mergeCell ref="C50:C52"/>
    <mergeCell ref="A50:A52"/>
    <mergeCell ref="B50:B52"/>
    <mergeCell ref="A44:A46"/>
    <mergeCell ref="B44:B46"/>
    <mergeCell ref="A48:A49"/>
    <mergeCell ref="B48:B49"/>
    <mergeCell ref="B12:G12"/>
    <mergeCell ref="A41:A43"/>
    <mergeCell ref="B2:G2"/>
    <mergeCell ref="B3:G3"/>
    <mergeCell ref="B4:G4"/>
    <mergeCell ref="B5:G5"/>
    <mergeCell ref="B6:G6"/>
    <mergeCell ref="A38:A39"/>
    <mergeCell ref="G22:G23"/>
    <mergeCell ref="C38:C39"/>
    <mergeCell ref="B8:G8"/>
    <mergeCell ref="C17:G17"/>
    <mergeCell ref="B7:G7"/>
    <mergeCell ref="F48:F49"/>
    <mergeCell ref="G48:G49"/>
    <mergeCell ref="D41:D42"/>
    <mergeCell ref="D43:D44"/>
    <mergeCell ref="B22:B25"/>
    <mergeCell ref="C41:C43"/>
    <mergeCell ref="C44:C46"/>
  </mergeCells>
  <printOptions/>
  <pageMargins left="0.75" right="0.75" top="0.58" bottom="0.52" header="0.5" footer="0.5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2020-06-17T12:30:40Z</cp:lastPrinted>
  <dcterms:created xsi:type="dcterms:W3CDTF">1996-10-08T23:32:33Z</dcterms:created>
  <dcterms:modified xsi:type="dcterms:W3CDTF">2020-10-21T12:53:16Z</dcterms:modified>
  <cp:category/>
  <cp:version/>
  <cp:contentType/>
  <cp:contentStatus/>
</cp:coreProperties>
</file>